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28940" windowHeight="24220" activeTab="0"/>
  </bookViews>
  <sheets>
    <sheet name="GPCOG" sheetId="1" r:id="rId1"/>
    <sheet name="Results" sheetId="2" r:id="rId2"/>
    <sheet name="Lists" sheetId="3" state="hidden" r:id="rId3"/>
  </sheets>
  <definedNames>
    <definedName name="C_GPCOG_Total">'GPCOG'!$J$72</definedName>
    <definedName name="C_Informant_Total">'GPCOG'!$J$68</definedName>
    <definedName name="C_Patient_Total">'GPCOG'!$J$34</definedName>
    <definedName name="D_Informant_1">'GPCOG'!$L$56</definedName>
    <definedName name="D_Informant_2">'GPCOG'!$L$58</definedName>
    <definedName name="D_Informant_3">'GPCOG'!$L$60</definedName>
    <definedName name="D_Informant_4">'GPCOG'!$L$62</definedName>
    <definedName name="D_Informant_5">'GPCOG'!$L$64</definedName>
    <definedName name="D_Informant_6">'GPCOG'!$L$66</definedName>
    <definedName name="D_Patient_1">'GPCOG'!$L$14</definedName>
    <definedName name="D_Patient_2">'GPCOG'!$L$17</definedName>
    <definedName name="D_Patient_3">'GPCOG'!$L$19</definedName>
    <definedName name="D_Patient_4">'GPCOG'!$L$23</definedName>
    <definedName name="D_Patient_5">'GPCOG'!$L$28</definedName>
    <definedName name="D_Patient_6">'GPCOG'!$L$29</definedName>
    <definedName name="D_Patient_7">'GPCOG'!$L$30</definedName>
    <definedName name="D_Patient_8">'GPCOG'!$L$31</definedName>
    <definedName name="D_Patient_9">'GPCOG'!$L$32</definedName>
    <definedName name="I_Informant_1">'GPCOG'!$J$56</definedName>
    <definedName name="I_Informant_2">'GPCOG'!$J$58</definedName>
    <definedName name="I_Informant_3">'GPCOG'!$J$60</definedName>
    <definedName name="I_Informant_4">'GPCOG'!$J$62</definedName>
    <definedName name="I_Informant_5">'GPCOG'!$J$64</definedName>
    <definedName name="I_Informant_6">'GPCOG'!$J$66</definedName>
    <definedName name="I_Informant_Date">'GPCOG'!$L$40</definedName>
    <definedName name="I_Informant_Name">'GPCOG'!$C$40</definedName>
    <definedName name="I_Informant_Relationship">'GPCOG'!$H$42</definedName>
    <definedName name="I_Pat_Age">'GPCOG'!$C$4</definedName>
    <definedName name="I_Pat_Gender">'GPCOG'!$C$6</definedName>
    <definedName name="I_Patient_1">'GPCOG'!$J$14</definedName>
    <definedName name="I_Patient_2">'GPCOG'!$J$17</definedName>
    <definedName name="I_Patient_3">'GPCOG'!$J$19</definedName>
    <definedName name="I_Patient_4">'GPCOG'!$J$23</definedName>
    <definedName name="I_Patient_5">'GPCOG'!$J$28</definedName>
    <definedName name="I_Patient_6">'GPCOG'!$J$29</definedName>
    <definedName name="I_Patient_7">'GPCOG'!$J$30</definedName>
    <definedName name="I_Patient_8">'GPCOG'!$J$31</definedName>
    <definedName name="I_Patient_9">'GPCOG'!$J$32</definedName>
    <definedName name="I_Patient_Date">'GPCOG'!$L$2</definedName>
    <definedName name="I_Patient_Name">'GPCOG'!$C$2</definedName>
    <definedName name="L_Informant_A">OFFSET('Lists'!$C$2,0,0,COUNTA('Lists'!$C:$C)-1,1)</definedName>
    <definedName name="L_Informant_B">OFFSET('Lists'!$D$2,0,0,COUNTA('Lists'!$D:$D)-1,1)</definedName>
    <definedName name="L_Informant_Score_Feedback">'Lists'!$G$2:$H$8</definedName>
    <definedName name="L_Patient">OFFSET('Lists'!$A$2,0,0,COUNTA('Lists'!$A:$A)-1,1)</definedName>
    <definedName name="L_Patient_Score_Feedback">'Lists'!$E$2:$F$11</definedName>
    <definedName name="L_Relationship">OFFSET('Lists'!$B$2,0,0,COUNTA('Lists'!$B:$B)-1,1)</definedName>
    <definedName name="R_Informant">'GPCOG'!$D$70</definedName>
    <definedName name="R_Patient">'GPCOG'!$D$36</definedName>
    <definedName name="_xlnm.Print_Titles" localSheetId="1">'Results'!$1:$1</definedName>
  </definedNames>
  <calcPr fullCalcOnLoad="1"/>
</workbook>
</file>

<file path=xl/sharedStrings.xml><?xml version="1.0" encoding="utf-8"?>
<sst xmlns="http://schemas.openxmlformats.org/spreadsheetml/2006/main" count="149" uniqueCount="125">
  <si>
    <t>... ha più difficoltà a rievocare conversazioni di pochi giorni prima?</t>
  </si>
  <si>
    <t>... quando parla, ha più difficoltà a trovare le parole giuste o sbaglia le parole più spesso?</t>
  </si>
  <si>
    <t>amico</t>
  </si>
  <si>
    <t>altro parente</t>
  </si>
  <si>
    <t>DO NOT REMOVE</t>
  </si>
  <si>
    <t>Informazioni</t>
  </si>
  <si>
    <t>yes</t>
  </si>
  <si>
    <t>no</t>
  </si>
  <si>
    <t>don't know</t>
  </si>
  <si>
    <t>1)</t>
  </si>
  <si>
    <t>2)</t>
  </si>
  <si>
    <t>3)</t>
  </si>
  <si>
    <t>n/a</t>
  </si>
  <si>
    <t>4)</t>
  </si>
  <si>
    <t>5)</t>
  </si>
  <si>
    <t>… ha più difficoltà a ricordare cose che gli sono successe di recente?</t>
  </si>
  <si>
    <t>Indirizzo diagnostico:</t>
  </si>
  <si>
    <t xml:space="preserve">Cognome Nome </t>
  </si>
  <si>
    <r>
      <t xml:space="preserve">Ora, Le dirò un nome ed un indirizzo che Lei deve ripetere subito dopo di me. Si ricordi inoltre che Le chiederò di ripetermeli fra pochi minuti </t>
    </r>
    <r>
      <rPr>
        <i/>
        <sz val="12"/>
        <color indexed="8"/>
        <rFont val="Calibri"/>
        <family val="2"/>
      </rPr>
      <t>(Consentire un massimo di 4 tentativi ma senza assegnare punteggio per il momento)</t>
    </r>
  </si>
  <si>
    <t>Mario</t>
  </si>
  <si>
    <t>Rossi</t>
  </si>
  <si>
    <t>Via Libertà</t>
  </si>
  <si>
    <t xml:space="preserve">                                "Mario Rossi, Via Liberta 42, Pavia"</t>
  </si>
  <si>
    <r>
      <rPr>
        <b/>
        <sz val="11"/>
        <color indexed="8"/>
        <rFont val="Calibri"/>
        <family val="2"/>
      </rPr>
      <t>Deterioramento cognitivo</t>
    </r>
    <r>
      <rPr>
        <sz val="11"/>
        <color indexed="8"/>
        <rFont val="Calibri"/>
        <family val="2"/>
      </rPr>
      <t>. E’ consigliabile approfondimento diagnostico presso le Unità di Valutazione Alzheimer / Centri per i Disturbi Cognitivi.</t>
    </r>
  </si>
  <si>
    <r>
      <rPr>
        <b/>
        <sz val="11"/>
        <color indexed="8"/>
        <rFont val="Calibri"/>
        <family val="2"/>
      </rPr>
      <t>Borderline</t>
    </r>
    <r>
      <rPr>
        <sz val="11"/>
        <color indexed="8"/>
        <rFont val="Calibri"/>
        <family val="2"/>
      </rPr>
      <t xml:space="preserve">.  E' necessario procedere per acquisire le informazioni contenute nella seguente "Valutazione Funzionale: intervista al Famigliare/Conoscente". </t>
    </r>
  </si>
  <si>
    <r>
      <t xml:space="preserve">Borderline. </t>
    </r>
    <r>
      <rPr>
        <sz val="11"/>
        <color indexed="8"/>
        <rFont val="Calibri"/>
        <family val="2"/>
      </rPr>
      <t xml:space="preserve">E' necessario procedere per acquisire le informazioni contenute nella seguente "Valutazione Funzionale: intervista al Famigliare/Conoscente". </t>
    </r>
  </si>
  <si>
    <r>
      <rPr>
        <b/>
        <sz val="11"/>
        <color indexed="8"/>
        <rFont val="Calibri"/>
        <family val="2"/>
      </rPr>
      <t xml:space="preserve">Borderline. </t>
    </r>
    <r>
      <rPr>
        <sz val="11"/>
        <color indexed="8"/>
        <rFont val="Calibri"/>
        <family val="2"/>
      </rPr>
      <t xml:space="preserve">E' necessario procedere per acquisire le informazioni contenute nella seguente "Valutazione Funzionale: intervista al Famigliare/Conoscente". </t>
    </r>
  </si>
  <si>
    <r>
      <rPr>
        <b/>
        <sz val="11"/>
        <color indexed="8"/>
        <rFont val="Calibri"/>
        <family val="2"/>
      </rPr>
      <t>Borderline</t>
    </r>
    <r>
      <rPr>
        <sz val="11"/>
        <color indexed="8"/>
        <rFont val="Calibri"/>
        <family val="2"/>
      </rPr>
      <t xml:space="preserve">. E' necessario procedere per acquisire le informazioni contenute nella seguente "Valutazione Funzionale: intervista al Famigliare/Conoscente". </t>
    </r>
  </si>
  <si>
    <r>
      <rPr>
        <b/>
        <sz val="11"/>
        <color indexed="8"/>
        <rFont val="Calibri"/>
        <family val="2"/>
      </rPr>
      <t>Deterioramento cognitivo lieve.</t>
    </r>
    <r>
      <rPr>
        <sz val="11"/>
        <color indexed="8"/>
        <rFont val="Calibri"/>
        <family val="2"/>
      </rPr>
      <t xml:space="preserve"> E’ consigliabile approfondimento diagnostico presso le Unità di Valutazione Alzheimer / Centri per i Disturbi Cognitivi.</t>
    </r>
  </si>
  <si>
    <t>F</t>
  </si>
  <si>
    <t>M</t>
  </si>
  <si>
    <t>Età</t>
  </si>
  <si>
    <t>Sesso</t>
  </si>
  <si>
    <t>L_patient_gender</t>
  </si>
  <si>
    <t>marito</t>
  </si>
  <si>
    <t>moglie</t>
  </si>
  <si>
    <t>figlio</t>
  </si>
  <si>
    <t>figlia</t>
  </si>
  <si>
    <t>nuora</t>
  </si>
  <si>
    <t>genero</t>
  </si>
  <si>
    <t>non lo so</t>
  </si>
  <si>
    <t>non applicabile</t>
  </si>
  <si>
    <t>Indirizzo diagnostico:</t>
  </si>
  <si>
    <t>corretto</t>
  </si>
  <si>
    <t>sbagliato</t>
  </si>
  <si>
    <t>si</t>
  </si>
  <si>
    <t>... è meno capace di gestire il denaro e questioni finanziarie (ad es. pagare conti, programmare le spese)?</t>
  </si>
  <si>
    <t>... è meno capace di gestire ed assumere i suoi farmaci da solo/a ?</t>
  </si>
  <si>
    <t>Data:</t>
  </si>
  <si>
    <t>Richiamo: 1° fase. Nominativo ed indirizzo da richiedere nella 2° fase</t>
  </si>
  <si>
    <t>correct</t>
  </si>
  <si>
    <t>L_Patient</t>
  </si>
  <si>
    <t>L_Relationship</t>
  </si>
  <si>
    <t>L_Informant_A</t>
  </si>
  <si>
    <t>L_Informant_B</t>
  </si>
  <si>
    <t>Patient_Score</t>
  </si>
  <si>
    <t>Patient_Feedback</t>
  </si>
  <si>
    <t>Informant_Score</t>
  </si>
  <si>
    <t>Informant_Feedback</t>
  </si>
  <si>
    <t>si</t>
  </si>
  <si>
    <t>Pavia</t>
  </si>
  <si>
    <t>Orientamento Temporale</t>
  </si>
  <si>
    <t>corretto</t>
  </si>
  <si>
    <t>sbagliato</t>
  </si>
  <si>
    <t>correct</t>
  </si>
  <si>
    <t>6)</t>
  </si>
  <si>
    <t>Nome:</t>
  </si>
  <si>
    <r>
      <rPr>
        <b/>
        <sz val="11"/>
        <color indexed="8"/>
        <rFont val="Calibri"/>
        <family val="2"/>
      </rPr>
      <t>Normale,</t>
    </r>
    <r>
      <rPr>
        <sz val="11"/>
        <color indexed="8"/>
        <rFont val="Calibri"/>
        <family val="2"/>
      </rPr>
      <t xml:space="preserve"> non è necessario approfondimento diagnostico. </t>
    </r>
    <r>
      <rPr>
        <sz val="10"/>
        <color indexed="8"/>
        <rFont val="Calibri"/>
        <family val="2"/>
      </rPr>
      <t>Se la sintomatologia amnesica persiste ripetere il test secondo necessità. In pazienti che vivono soli o che manifestano depressione, anche reattiva, prolungata con apatia ed abulia è raccomandabile ripetere il test dopo 12 mesi.</t>
    </r>
  </si>
  <si>
    <r>
      <t>Richiamo: 2° fase.</t>
    </r>
    <r>
      <rPr>
        <sz val="14"/>
        <color indexed="8"/>
        <rFont val="Calibri"/>
        <family val="2"/>
      </rPr>
      <t xml:space="preserve"> Mi può ripetere nome e indirizzo che le avevo chiesto di ricordare?</t>
    </r>
  </si>
  <si>
    <t>Totale Valutazione Cognitiva :</t>
  </si>
  <si>
    <t>Totale Valutazione Funzionale:</t>
  </si>
  <si>
    <r>
      <t xml:space="preserve">Punteggio totale GPCOG </t>
    </r>
    <r>
      <rPr>
        <b/>
        <sz val="14"/>
        <color indexed="39"/>
        <rFont val="Calibri"/>
        <family val="2"/>
      </rPr>
      <t>(valutazione cognitiva + funzionale):</t>
    </r>
  </si>
  <si>
    <r>
      <rPr>
        <b/>
        <sz val="11"/>
        <color indexed="8"/>
        <rFont val="Calibri"/>
        <family val="2"/>
      </rPr>
      <t>1) Normale solo se Punteggio Cognitivo =  8  con Test dell'Orologio corretto altrimenti:   2) Deterioramento Cognitivo Preclinico:</t>
    </r>
    <r>
      <rPr>
        <sz val="11"/>
        <color indexed="8"/>
        <rFont val="Calibri"/>
        <family val="2"/>
      </rPr>
      <t xml:space="preserve"> non è necessario eseguire un approfondimento diagnostico. </t>
    </r>
  </si>
  <si>
    <r>
      <t xml:space="preserve">   GPCog</t>
    </r>
    <r>
      <rPr>
        <sz val="9"/>
        <color indexed="39"/>
        <rFont val="Calibri"/>
        <family val="2"/>
      </rPr>
      <t xml:space="preserve">   </t>
    </r>
    <r>
      <rPr>
        <sz val="10"/>
        <color indexed="39"/>
        <rFont val="Calibri"/>
        <family val="2"/>
      </rPr>
      <t xml:space="preserve"> </t>
    </r>
    <r>
      <rPr>
        <b/>
        <sz val="12"/>
        <color indexed="39"/>
        <rFont val="Calibri"/>
        <family val="2"/>
      </rPr>
      <t>G</t>
    </r>
    <r>
      <rPr>
        <sz val="10"/>
        <color indexed="39"/>
        <rFont val="Calibri"/>
        <family val="2"/>
      </rPr>
      <t xml:space="preserve">eneral </t>
    </r>
    <r>
      <rPr>
        <b/>
        <sz val="12"/>
        <color indexed="39"/>
        <rFont val="Calibri"/>
        <family val="2"/>
      </rPr>
      <t>P</t>
    </r>
    <r>
      <rPr>
        <sz val="10"/>
        <color indexed="39"/>
        <rFont val="Calibri"/>
        <family val="2"/>
      </rPr>
      <t xml:space="preserve">ractititioner assessment of </t>
    </r>
    <r>
      <rPr>
        <b/>
        <sz val="12"/>
        <color indexed="39"/>
        <rFont val="Calibri"/>
        <family val="2"/>
      </rPr>
      <t>Cog</t>
    </r>
    <r>
      <rPr>
        <sz val="10"/>
        <color indexed="39"/>
        <rFont val="Calibri"/>
        <family val="2"/>
      </rPr>
      <t>nition</t>
    </r>
  </si>
  <si>
    <r>
      <t xml:space="preserve">   </t>
    </r>
    <r>
      <rPr>
        <b/>
        <sz val="14"/>
        <color indexed="8"/>
        <rFont val="Calibri"/>
        <family val="2"/>
      </rPr>
      <t>Mi</t>
    </r>
    <r>
      <rPr>
        <b/>
        <sz val="13"/>
        <color indexed="8"/>
        <rFont val="Calibri"/>
        <family val="2"/>
      </rPr>
      <t xml:space="preserve"> dica la data di oggi.</t>
    </r>
    <r>
      <rPr>
        <sz val="11"/>
        <color indexed="8"/>
        <rFont val="Calibri"/>
        <family val="2"/>
      </rPr>
      <t xml:space="preserve"> (si accetta solo data esatta)</t>
    </r>
  </si>
  <si>
    <t xml:space="preserve"> </t>
  </si>
  <si>
    <r>
      <t xml:space="preserve">...richiede più assistenza per utilizzare i mezzi di trasporto (sia privati che pubblici)? </t>
    </r>
    <r>
      <rPr>
        <sz val="11"/>
        <color indexed="8"/>
        <rFont val="Calibri"/>
        <family val="2"/>
      </rPr>
      <t>(se le difficoltà del paziente sono dovute solo a problemi fisici, ed es. agli arti inferiori, segnare "no")</t>
    </r>
  </si>
  <si>
    <t>N.</t>
  </si>
  <si>
    <t>Nome Paziente</t>
  </si>
  <si>
    <t>Test_Paz_1</t>
  </si>
  <si>
    <t>Test_Paz_2</t>
  </si>
  <si>
    <t>Test_Paz_3</t>
  </si>
  <si>
    <t>Test_Paz_4</t>
  </si>
  <si>
    <t>Test_Paz_5</t>
  </si>
  <si>
    <t>Test_Paz_6</t>
  </si>
  <si>
    <t>Test_Paz_7</t>
  </si>
  <si>
    <t>Test_Paz_8</t>
  </si>
  <si>
    <t>Test_Paz_9</t>
  </si>
  <si>
    <t>Data Test Paziente</t>
  </si>
  <si>
    <t>Data_Intervista_F/C</t>
  </si>
  <si>
    <t>Intervista F/C_1</t>
  </si>
  <si>
    <t>Intervista F/C_2</t>
  </si>
  <si>
    <t>Intervista F/C_3</t>
  </si>
  <si>
    <t>Intervista F/C_4</t>
  </si>
  <si>
    <t>Intervista F/C_5</t>
  </si>
  <si>
    <t>Intervista F/C_6</t>
  </si>
  <si>
    <t>GPCOG_Totale</t>
  </si>
  <si>
    <t>Data_Ora_Salvataggio</t>
  </si>
  <si>
    <t>Età</t>
  </si>
  <si>
    <t>Sesso</t>
  </si>
  <si>
    <t>Nome_Famig_Conosc(F/C)</t>
  </si>
  <si>
    <t>Intervista F/C_Tot</t>
  </si>
  <si>
    <t>relazione_F/C_paz</t>
  </si>
  <si>
    <t>Test_Paz_Tot</t>
  </si>
  <si>
    <t>Valutazione Cognitiva</t>
  </si>
  <si>
    <t>Valutazione Funzionale: intervista a Famigliare/Conoscente</t>
  </si>
  <si>
    <r>
      <rPr>
        <b/>
        <sz val="11"/>
        <color indexed="8"/>
        <rFont val="Calibri"/>
        <family val="2"/>
      </rPr>
      <t>Deterioramento cognitivo.</t>
    </r>
    <r>
      <rPr>
        <sz val="11"/>
        <color indexed="8"/>
        <rFont val="Calibri"/>
        <family val="2"/>
      </rPr>
      <t xml:space="preserve"> E’ consigliabile approfondimento diagnostico presso le Unità di Valutazione Alzheimer / Centri per i Disturbi Cognitivi.</t>
    </r>
  </si>
  <si>
    <t xml:space="preserve">   Per piacere disegni le lancette in modo che segnino le ore 11:10</t>
  </si>
  <si>
    <t>/ 9</t>
  </si>
  <si>
    <t xml:space="preserve">       nel cerchio ed anche i restanti numeri delle ore sono inseriti correttamente).</t>
  </si>
  <si>
    <r>
      <t xml:space="preserve">   </t>
    </r>
    <r>
      <rPr>
        <b/>
        <sz val="13"/>
        <color indexed="8"/>
        <rFont val="Calibri"/>
        <family val="2"/>
      </rPr>
      <t>Inserisca i numeri delle ore</t>
    </r>
    <r>
      <rPr>
        <sz val="11"/>
        <color indexed="8"/>
        <rFont val="Calibri"/>
        <family val="2"/>
      </rPr>
      <t xml:space="preserve"> </t>
    </r>
    <r>
      <rPr>
        <i/>
        <sz val="11"/>
        <color indexed="8"/>
        <rFont val="Calibri"/>
        <family val="2"/>
      </rPr>
      <t xml:space="preserve">(risposta corretta se i numeri </t>
    </r>
    <r>
      <rPr>
        <b/>
        <i/>
        <sz val="12"/>
        <color indexed="8"/>
        <rFont val="Calibri"/>
        <family val="2"/>
      </rPr>
      <t xml:space="preserve">12, 3, 6 e 9 </t>
    </r>
    <r>
      <rPr>
        <i/>
        <sz val="11"/>
        <color indexed="8"/>
        <rFont val="Calibri"/>
        <family val="2"/>
      </rPr>
      <t>sono collocati senza errori</t>
    </r>
  </si>
  <si>
    <t>/ 6</t>
  </si>
  <si>
    <t>/ 15</t>
  </si>
  <si>
    <t>Le 6 domande indagano lo stato funzionale del paziente confrontato con quello di 5-10 anni prima.</t>
  </si>
  <si>
    <t>Rispetto a qualche anno fa, il/la paziente…</t>
  </si>
  <si>
    <r>
      <rPr>
        <b/>
        <sz val="14"/>
        <color indexed="8"/>
        <rFont val="Calibri"/>
        <family val="2"/>
      </rPr>
      <t xml:space="preserve">Risposta </t>
    </r>
    <r>
      <rPr>
        <i/>
        <sz val="13"/>
        <color indexed="8"/>
        <rFont val="Calibri"/>
        <family val="2"/>
      </rPr>
      <t>(selezionare)</t>
    </r>
  </si>
  <si>
    <r>
      <t xml:space="preserve">Risposte </t>
    </r>
    <r>
      <rPr>
        <i/>
        <sz val="12"/>
        <color indexed="8"/>
        <rFont val="Calibri"/>
        <family val="2"/>
      </rPr>
      <t>(selezionare)</t>
    </r>
  </si>
  <si>
    <r>
      <t xml:space="preserve">Tipo di rapporto con il paziente: </t>
    </r>
    <r>
      <rPr>
        <i/>
        <sz val="12"/>
        <color indexed="8"/>
        <rFont val="Calibri"/>
        <family val="2"/>
      </rPr>
      <t>(selezionare)</t>
    </r>
  </si>
  <si>
    <r>
      <t>Funzionalità Visuospaziale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(Test dell'Orologio -CDT): disegnare cerchio di circa 5 cm in un foglio bianco</t>
    </r>
  </si>
  <si>
    <r>
      <t xml:space="preserve">   </t>
    </r>
    <r>
      <rPr>
        <b/>
        <sz val="14"/>
        <color indexed="8"/>
        <rFont val="Calibri"/>
        <family val="2"/>
      </rPr>
      <t xml:space="preserve">Mi </t>
    </r>
    <r>
      <rPr>
        <b/>
        <sz val="13"/>
        <color indexed="8"/>
        <rFont val="Calibri"/>
        <family val="2"/>
      </rPr>
      <t xml:space="preserve">racconti un fatto importante, successo in settimana, appreso da TV o giornali? </t>
    </r>
  </si>
  <si>
    <t>(L’intervistato deve dimostrare buona conoscenza di una notizia rilevante riportata nell'ultima settimana. Risposte generiche come "guerra", "molta pioggia", richiedono dettagli: se non forniti classificare "sbagliato")</t>
  </si>
  <si>
    <r>
      <rPr>
        <b/>
        <sz val="11"/>
        <color indexed="8"/>
        <rFont val="Calibri"/>
        <family val="2"/>
      </rPr>
      <t>Deterioramento cognitivo lieve</t>
    </r>
    <r>
      <rPr>
        <sz val="11"/>
        <color indexed="8"/>
        <rFont val="Calibri"/>
        <family val="2"/>
      </rPr>
      <t>. E’ consigliabile approfondimento diagnostico presso le Unità di Valutazione Alzheimer / Centri per i Disturbi Cognitivi.</t>
    </r>
  </si>
  <si>
    <r>
      <rPr>
        <b/>
        <sz val="11"/>
        <color indexed="8"/>
        <rFont val="Calibri"/>
        <family val="2"/>
      </rPr>
      <t>Deterioramento Cognitivo Preclinico:</t>
    </r>
    <r>
      <rPr>
        <sz val="11"/>
        <color indexed="8"/>
        <rFont val="Calibri"/>
        <family val="2"/>
      </rPr>
      <t xml:space="preserve"> non è necessario eseguire un approfondimento diagnostico. Se la sintomatologia amnesica persiste ripetere il test secondo necessità. In pazienti che vivono soli o che manifestano depressione, anche reattiva, prolungata con apatia ed abulia è raccomandabile ripetere il test dopo 12 mesi.</t>
    </r>
  </si>
  <si>
    <r>
      <rPr>
        <b/>
        <sz val="11"/>
        <color indexed="8"/>
        <rFont val="Calibri"/>
        <family val="2"/>
      </rPr>
      <t xml:space="preserve">Deterioramento Cognitivo Preclinico: </t>
    </r>
    <r>
      <rPr>
        <sz val="11"/>
        <color indexed="8"/>
        <rFont val="Calibri"/>
        <family val="2"/>
      </rPr>
      <t>non è necessario eseguire un approfondimento diagnostico. Se la sintomatologia amnesica persiste ripetere il test secondo necessità. In pazienti che vivono soli o che manifestano depressione, anche reattiva, prolungata con apatia ed abulia è raccomandabile ripetere il test dopo 12 mesi.</t>
    </r>
  </si>
  <si>
    <r>
      <rPr>
        <b/>
        <sz val="12"/>
        <color indexed="8"/>
        <rFont val="Calibri"/>
        <family val="2"/>
      </rPr>
      <t>Deterioramento cognitivo</t>
    </r>
    <r>
      <rPr>
        <sz val="12"/>
        <color indexed="8"/>
        <rFont val="Calibri"/>
        <family val="2"/>
      </rPr>
      <t xml:space="preserve">. </t>
    </r>
    <r>
      <rPr>
        <sz val="10"/>
        <color indexed="8"/>
        <rFont val="Calibri"/>
        <family val="2"/>
      </rPr>
      <t>E’ consigliabile approfondimento diagnostico presso le Unità di Valutazione Alzheimer / Centri per i Disturbi Cognitivi.</t>
    </r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</si>
</sst>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[$-410]dddd\ d\ mmmm\ yyyy"/>
  </numFmts>
  <fonts count="4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4"/>
      <color indexed="8"/>
      <name val="Calibri"/>
      <family val="2"/>
    </font>
    <font>
      <i/>
      <sz val="13"/>
      <color indexed="8"/>
      <name val="Calibri"/>
      <family val="2"/>
    </font>
    <font>
      <sz val="14"/>
      <color indexed="9"/>
      <name val="Calibri"/>
      <family val="2"/>
    </font>
    <font>
      <sz val="12"/>
      <color indexed="9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i/>
      <sz val="12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39"/>
      <name val="Calibri"/>
      <family val="2"/>
    </font>
    <font>
      <b/>
      <sz val="14"/>
      <color indexed="39"/>
      <name val="Calibri"/>
      <family val="2"/>
    </font>
    <font>
      <sz val="10"/>
      <color indexed="39"/>
      <name val="Calibri"/>
      <family val="2"/>
    </font>
    <font>
      <b/>
      <sz val="12"/>
      <color indexed="8"/>
      <name val="Calibri"/>
      <family val="2"/>
    </font>
    <font>
      <b/>
      <sz val="12"/>
      <color indexed="39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6"/>
      <color indexed="39"/>
      <name val="Calibri"/>
      <family val="2"/>
    </font>
    <font>
      <b/>
      <sz val="18"/>
      <color indexed="39"/>
      <name val="Calibri"/>
      <family val="2"/>
    </font>
    <font>
      <b/>
      <i/>
      <u val="single"/>
      <sz val="18"/>
      <color indexed="39"/>
      <name val="Calibri"/>
      <family val="2"/>
    </font>
    <font>
      <b/>
      <i/>
      <u val="single"/>
      <sz val="16"/>
      <color indexed="39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4" borderId="1" applyNumberFormat="0" applyAlignment="0" applyProtection="0"/>
    <xf numFmtId="0" fontId="31" fillId="0" borderId="2" applyNumberFormat="0" applyFill="0" applyAlignment="0" applyProtection="0"/>
    <xf numFmtId="0" fontId="32" fillId="13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33" fillId="3" borderId="1" applyNumberFormat="0" applyAlignment="0" applyProtection="0"/>
    <xf numFmtId="0" fontId="0" fillId="17" borderId="0" applyNumberFormat="0" applyBorder="0" applyAlignment="0" applyProtection="0"/>
    <xf numFmtId="0" fontId="34" fillId="10" borderId="0" applyNumberFormat="0" applyBorder="0" applyAlignment="0" applyProtection="0"/>
    <xf numFmtId="0" fontId="0" fillId="5" borderId="4" applyNumberFormat="0" applyFont="0" applyAlignment="0" applyProtection="0"/>
    <xf numFmtId="0" fontId="35" fillId="4" borderId="5" applyNumberFormat="0" applyAlignment="0" applyProtection="0"/>
    <xf numFmtId="0" fontId="0" fillId="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42" fillId="17" borderId="0" applyNumberFormat="0" applyBorder="0" applyAlignment="0" applyProtection="0"/>
    <xf numFmtId="0" fontId="43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8" borderId="0" applyNumberFormat="0" applyBorder="0" applyAlignment="0" applyProtection="0"/>
    <xf numFmtId="0" fontId="0" fillId="6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left" indent="10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1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top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 textRotation="90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wrapText="1"/>
    </xf>
    <xf numFmtId="0" fontId="0" fillId="19" borderId="10" xfId="0" applyFill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Border="1" applyAlignment="1">
      <alignment horizontal="center"/>
    </xf>
    <xf numFmtId="14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 indent="1"/>
    </xf>
    <xf numFmtId="0" fontId="1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19" borderId="10" xfId="0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3" fillId="9" borderId="10" xfId="0" applyFont="1" applyFill="1" applyBorder="1" applyAlignment="1">
      <alignment horizontal="center" textRotation="90"/>
    </xf>
    <xf numFmtId="0" fontId="13" fillId="9" borderId="0" xfId="0" applyFont="1" applyFill="1" applyAlignment="1">
      <alignment horizontal="center"/>
    </xf>
    <xf numFmtId="0" fontId="13" fillId="9" borderId="10" xfId="0" applyFont="1" applyFill="1" applyBorder="1" applyAlignment="1">
      <alignment horizontal="center"/>
    </xf>
    <xf numFmtId="0" fontId="0" fillId="19" borderId="10" xfId="0" applyFill="1" applyBorder="1" applyAlignment="1">
      <alignment horizontal="fill"/>
    </xf>
    <xf numFmtId="22" fontId="0" fillId="0" borderId="10" xfId="0" applyNumberFormat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Alignment="1">
      <alignment/>
    </xf>
    <xf numFmtId="0" fontId="45" fillId="4" borderId="0" xfId="0" applyFont="1" applyFill="1" applyAlignment="1">
      <alignment horizontal="left" vertical="top"/>
    </xf>
    <xf numFmtId="0" fontId="46" fillId="0" borderId="0" xfId="0" applyFont="1" applyAlignment="1">
      <alignment vertical="center"/>
    </xf>
    <xf numFmtId="0" fontId="47" fillId="0" borderId="0" xfId="0" applyFont="1" applyFill="1" applyAlignment="1">
      <alignment/>
    </xf>
    <xf numFmtId="0" fontId="0" fillId="0" borderId="0" xfId="0" applyAlignment="1">
      <alignment horizontal="center"/>
    </xf>
    <xf numFmtId="0" fontId="5" fillId="9" borderId="0" xfId="0" applyFont="1" applyFill="1" applyAlignment="1" applyProtection="1">
      <alignment horizontal="center"/>
      <protection locked="0"/>
    </xf>
    <xf numFmtId="0" fontId="5" fillId="9" borderId="0" xfId="0" applyFont="1" applyFill="1" applyAlignment="1" applyProtection="1">
      <alignment horizontal="center"/>
      <protection locked="0"/>
    </xf>
    <xf numFmtId="0" fontId="5" fillId="9" borderId="0" xfId="0" applyFont="1" applyFill="1" applyAlignment="1" applyProtection="1">
      <alignment horizontal="center" vertical="center"/>
      <protection locked="0"/>
    </xf>
    <xf numFmtId="0" fontId="0" fillId="9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14" fontId="5" fillId="9" borderId="0" xfId="0" applyNumberFormat="1" applyFont="1" applyFill="1" applyBorder="1" applyAlignment="1" applyProtection="1">
      <alignment horizontal="left"/>
      <protection locked="0"/>
    </xf>
    <xf numFmtId="0" fontId="5" fillId="9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1" fontId="5" fillId="9" borderId="0" xfId="0" applyNumberFormat="1" applyFont="1" applyFill="1" applyBorder="1" applyAlignment="1" applyProtection="1">
      <alignment horizontal="center" vertical="center"/>
      <protection locked="0"/>
    </xf>
    <xf numFmtId="14" fontId="3" fillId="9" borderId="0" xfId="0" applyNumberFormat="1" applyFont="1" applyFill="1" applyBorder="1" applyAlignment="1" applyProtection="1">
      <alignment horizontal="left"/>
      <protection locked="0"/>
    </xf>
    <xf numFmtId="0" fontId="28" fillId="9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3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12" fillId="9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right" vertical="center" indent="1"/>
    </xf>
    <xf numFmtId="0" fontId="7" fillId="0" borderId="0" xfId="0" applyFont="1" applyBorder="1" applyAlignment="1">
      <alignment horizontal="right" vertical="center" indent="1"/>
    </xf>
    <xf numFmtId="0" fontId="3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wrapText="1" indent="1"/>
    </xf>
    <xf numFmtId="0" fontId="2" fillId="0" borderId="0" xfId="0" applyFont="1" applyAlignment="1">
      <alignment horizontal="right" vertical="center" indent="1"/>
    </xf>
    <xf numFmtId="0" fontId="2" fillId="0" borderId="0" xfId="0" applyFont="1" applyBorder="1" applyAlignment="1">
      <alignment horizontal="right" vertical="center" indent="1"/>
    </xf>
    <xf numFmtId="0" fontId="20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2" fillId="9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indent="1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5" fillId="20" borderId="0" xfId="0" applyFont="1" applyFill="1" applyAlignment="1">
      <alignment horizontal="center" vertical="top"/>
    </xf>
    <xf numFmtId="0" fontId="28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9" borderId="0" xfId="0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 horizontal="left" vertical="top" wrapText="1"/>
    </xf>
    <xf numFmtId="0" fontId="3" fillId="9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76"/>
  <sheetViews>
    <sheetView showGridLines="0" tabSelected="1" zoomScale="125" zoomScaleNormal="125" zoomScalePageLayoutView="0" workbookViewId="0" topLeftCell="A7">
      <selection activeCell="N25" sqref="N25"/>
    </sheetView>
  </sheetViews>
  <sheetFormatPr defaultColWidth="11.57421875" defaultRowHeight="13.5" customHeight="1"/>
  <cols>
    <col min="1" max="1" width="7.28125" style="0" bestFit="1" customWidth="1"/>
    <col min="2" max="2" width="18.421875" style="0" customWidth="1"/>
    <col min="3" max="3" width="18.28125" style="0" customWidth="1"/>
    <col min="4" max="4" width="2.8515625" style="0" bestFit="1" customWidth="1"/>
    <col min="5" max="5" width="10.7109375" style="0" customWidth="1"/>
    <col min="6" max="6" width="8.28125" style="0" customWidth="1"/>
    <col min="7" max="7" width="2.00390625" style="0" customWidth="1"/>
    <col min="8" max="8" width="28.421875" style="0" customWidth="1"/>
    <col min="9" max="9" width="2.7109375" style="0" customWidth="1"/>
    <col min="10" max="10" width="14.00390625" style="0" customWidth="1"/>
    <col min="11" max="11" width="5.421875" style="0" customWidth="1"/>
    <col min="12" max="12" width="14.140625" style="0" customWidth="1"/>
  </cols>
  <sheetData>
    <row r="1" spans="1:8" ht="26.25" customHeight="1">
      <c r="A1" s="40"/>
      <c r="B1" s="60" t="s">
        <v>75</v>
      </c>
      <c r="C1" s="107" t="s">
        <v>73</v>
      </c>
      <c r="D1" s="107"/>
      <c r="E1" s="107"/>
      <c r="F1" s="107"/>
      <c r="G1" s="107"/>
      <c r="H1" s="107"/>
    </row>
    <row r="2" spans="2:12" ht="22.5" customHeight="1">
      <c r="B2" s="5" t="s">
        <v>17</v>
      </c>
      <c r="C2" s="84"/>
      <c r="D2" s="84"/>
      <c r="E2" s="84"/>
      <c r="F2" s="84"/>
      <c r="G2" s="84"/>
      <c r="H2" s="84"/>
      <c r="I2" s="31"/>
      <c r="J2" s="11" t="s">
        <v>48</v>
      </c>
      <c r="K2" s="31"/>
      <c r="L2" s="71"/>
    </row>
    <row r="3" ht="8.25" customHeight="1"/>
    <row r="4" spans="2:9" ht="12.75" customHeight="1">
      <c r="B4" s="23" t="s">
        <v>31</v>
      </c>
      <c r="C4" s="78"/>
      <c r="G4" s="41"/>
      <c r="H4" s="41"/>
      <c r="I4" s="41"/>
    </row>
    <row r="5" spans="2:9" ht="6.75" customHeight="1">
      <c r="B5" s="5"/>
      <c r="C5" s="42"/>
      <c r="G5" s="41"/>
      <c r="H5" s="41"/>
      <c r="I5" s="41"/>
    </row>
    <row r="6" spans="2:9" ht="21.75" customHeight="1">
      <c r="B6" s="23" t="s">
        <v>32</v>
      </c>
      <c r="C6" s="72"/>
      <c r="F6" s="61" t="s">
        <v>104</v>
      </c>
      <c r="G6" s="41"/>
      <c r="H6" s="41"/>
      <c r="I6" s="41"/>
    </row>
    <row r="7" spans="3:10" ht="7.5" customHeight="1">
      <c r="C7" s="10"/>
      <c r="D7" s="10"/>
      <c r="E7" s="10"/>
      <c r="F7" s="10"/>
      <c r="G7" s="10"/>
      <c r="H7" s="10"/>
      <c r="I7" s="10"/>
      <c r="J7" s="10"/>
    </row>
    <row r="8" ht="19.5" customHeight="1">
      <c r="B8" s="8" t="s">
        <v>49</v>
      </c>
    </row>
    <row r="9" spans="2:12" ht="33" customHeight="1">
      <c r="B9" s="108" t="s">
        <v>18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</row>
    <row r="10" spans="2:12" ht="21" customHeight="1">
      <c r="B10" s="99" t="s">
        <v>22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2:12" ht="2.25" customHeight="1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0:12" ht="2.25" customHeight="1">
      <c r="J12" s="7" t="s">
        <v>75</v>
      </c>
      <c r="K12" s="13"/>
      <c r="L12" s="13"/>
    </row>
    <row r="13" spans="2:12" ht="16.5" customHeight="1">
      <c r="B13" s="8" t="s">
        <v>61</v>
      </c>
      <c r="J13" s="10" t="s">
        <v>115</v>
      </c>
      <c r="K13" s="9"/>
      <c r="L13" s="9"/>
    </row>
    <row r="14" spans="2:12" ht="18">
      <c r="B14" s="2" t="s">
        <v>74</v>
      </c>
      <c r="J14" s="64"/>
      <c r="K14" s="32"/>
      <c r="L14" s="24">
        <f>IF(J14="","",(IF(J14="corretto",1,0)))</f>
      </c>
    </row>
    <row r="15" spans="10:12" ht="3" customHeight="1">
      <c r="J15" s="34" t="s">
        <v>62</v>
      </c>
      <c r="K15" s="4"/>
      <c r="L15" s="24"/>
    </row>
    <row r="16" spans="2:12" ht="17.25" customHeight="1">
      <c r="B16" s="114" t="s">
        <v>118</v>
      </c>
      <c r="C16" s="114"/>
      <c r="D16" s="114"/>
      <c r="E16" s="114"/>
      <c r="F16" s="114"/>
      <c r="G16" s="114"/>
      <c r="H16" s="114"/>
      <c r="J16" s="34" t="s">
        <v>63</v>
      </c>
      <c r="K16" s="4"/>
      <c r="L16" s="24"/>
    </row>
    <row r="17" spans="2:12" ht="17.25" customHeight="1">
      <c r="B17" s="94" t="s">
        <v>110</v>
      </c>
      <c r="C17" s="95"/>
      <c r="D17" s="95"/>
      <c r="E17" s="95"/>
      <c r="F17" s="95"/>
      <c r="G17" s="95"/>
      <c r="H17" s="95"/>
      <c r="J17" s="64"/>
      <c r="K17" s="32"/>
      <c r="L17" s="24">
        <f>IF(J17="","",(IF(J17="corretto",1,0)))</f>
      </c>
    </row>
    <row r="18" spans="2:12" ht="15" customHeight="1">
      <c r="B18" s="91" t="s">
        <v>109</v>
      </c>
      <c r="C18" s="91"/>
      <c r="D18" s="91"/>
      <c r="E18" s="91"/>
      <c r="F18" s="91"/>
      <c r="G18" s="91"/>
      <c r="H18" s="91"/>
      <c r="J18" s="34" t="s">
        <v>50</v>
      </c>
      <c r="K18" s="4"/>
      <c r="L18" s="24"/>
    </row>
    <row r="19" spans="2:12" ht="17.25" customHeight="1">
      <c r="B19" s="111" t="s">
        <v>107</v>
      </c>
      <c r="C19" s="109"/>
      <c r="D19" s="109"/>
      <c r="E19" s="109"/>
      <c r="F19" s="109"/>
      <c r="G19" s="109"/>
      <c r="H19" s="109"/>
      <c r="I19" s="12"/>
      <c r="J19" s="65"/>
      <c r="K19" s="32"/>
      <c r="L19" s="24">
        <f>IF(J19="","",(IF(J19="corretto",1,0)))</f>
      </c>
    </row>
    <row r="20" spans="2:12" ht="0.75" customHeight="1">
      <c r="B20" s="109"/>
      <c r="C20" s="109"/>
      <c r="D20" s="109"/>
      <c r="E20" s="109"/>
      <c r="F20" s="109"/>
      <c r="G20" s="109"/>
      <c r="H20" s="109"/>
      <c r="I20" s="12"/>
      <c r="J20" s="34" t="s">
        <v>50</v>
      </c>
      <c r="L20" s="25"/>
    </row>
    <row r="21" spans="10:12" ht="3" customHeight="1">
      <c r="J21" s="34" t="s">
        <v>50</v>
      </c>
      <c r="K21" s="4"/>
      <c r="L21" s="24"/>
    </row>
    <row r="22" spans="2:12" ht="14.25" customHeight="1">
      <c r="B22" s="8" t="s">
        <v>5</v>
      </c>
      <c r="J22" s="34" t="s">
        <v>50</v>
      </c>
      <c r="K22" s="4"/>
      <c r="L22" s="24"/>
    </row>
    <row r="23" spans="2:12" ht="18" customHeight="1">
      <c r="B23" s="106" t="s">
        <v>119</v>
      </c>
      <c r="C23" s="106"/>
      <c r="D23" s="106"/>
      <c r="E23" s="106"/>
      <c r="F23" s="106"/>
      <c r="G23" s="106"/>
      <c r="H23" s="106"/>
      <c r="I23" s="12"/>
      <c r="J23" s="65"/>
      <c r="K23" s="32"/>
      <c r="L23" s="24">
        <f>IF(J23="","",(IF(J23="corretto",1,0)))</f>
      </c>
    </row>
    <row r="24" spans="2:12" ht="28.5" customHeight="1">
      <c r="B24" s="88" t="s">
        <v>120</v>
      </c>
      <c r="C24" s="88"/>
      <c r="D24" s="88"/>
      <c r="E24" s="88"/>
      <c r="F24" s="88"/>
      <c r="G24" s="88"/>
      <c r="H24" s="88"/>
      <c r="I24" s="88"/>
      <c r="J24" s="34" t="s">
        <v>64</v>
      </c>
      <c r="K24" s="4"/>
      <c r="L24" s="24"/>
    </row>
    <row r="25" spans="10:12" ht="6" customHeight="1">
      <c r="J25" s="34" t="s">
        <v>50</v>
      </c>
      <c r="K25" s="4"/>
      <c r="L25" s="24"/>
    </row>
    <row r="26" spans="2:12" ht="18">
      <c r="B26" s="8" t="s">
        <v>68</v>
      </c>
      <c r="J26" s="34" t="s">
        <v>50</v>
      </c>
      <c r="K26" s="4"/>
      <c r="L26" s="24"/>
    </row>
    <row r="27" spans="2:12" ht="0.75" customHeight="1">
      <c r="B27" s="2"/>
      <c r="J27" s="34" t="s">
        <v>50</v>
      </c>
      <c r="K27" s="4"/>
      <c r="L27" s="24"/>
    </row>
    <row r="28" spans="2:12" ht="18">
      <c r="B28" s="43" t="s">
        <v>19</v>
      </c>
      <c r="J28" s="65"/>
      <c r="K28" s="32"/>
      <c r="L28" s="24">
        <f>IF(J28="","",(IF(J28="corretto",1,0)))</f>
      </c>
    </row>
    <row r="29" spans="2:12" ht="18">
      <c r="B29" s="43" t="s">
        <v>20</v>
      </c>
      <c r="J29" s="65"/>
      <c r="K29" s="32"/>
      <c r="L29" s="24">
        <f>IF(J29="","",(IF(J29="corretto",1,0)))</f>
      </c>
    </row>
    <row r="30" spans="2:12" ht="18">
      <c r="B30" s="43" t="s">
        <v>21</v>
      </c>
      <c r="J30" s="64"/>
      <c r="K30" s="32"/>
      <c r="L30" s="24">
        <f>IF(J30="","",(IF(J30="corretto",1,0)))</f>
      </c>
    </row>
    <row r="31" spans="2:12" ht="18">
      <c r="B31" s="43">
        <v>42</v>
      </c>
      <c r="J31" s="65"/>
      <c r="K31" s="32"/>
      <c r="L31" s="24">
        <f>IF(J31="","",(IF(J31="corretto",1,0)))</f>
      </c>
    </row>
    <row r="32" spans="2:12" ht="18">
      <c r="B32" s="43" t="s">
        <v>60</v>
      </c>
      <c r="J32" s="65"/>
      <c r="K32" s="32"/>
      <c r="L32" s="24">
        <f>IF(J32="","",(IF(J32="corretto",1,0)))</f>
      </c>
    </row>
    <row r="33" spans="10:12" ht="7.5" customHeight="1">
      <c r="J33" s="4"/>
      <c r="K33" s="4"/>
      <c r="L33" s="4"/>
    </row>
    <row r="34" spans="1:12" s="27" customFormat="1" ht="21" customHeight="1">
      <c r="A34" s="1"/>
      <c r="B34" s="89" t="s">
        <v>69</v>
      </c>
      <c r="C34" s="89"/>
      <c r="D34" s="89"/>
      <c r="E34" s="89"/>
      <c r="F34" s="89"/>
      <c r="G34" s="89"/>
      <c r="H34" s="89"/>
      <c r="I34" s="90"/>
      <c r="J34" s="69">
        <f>IF(AND(I_Patient_1&lt;&gt;"",I_Patient_2&lt;&gt;"",I_Patient_3&lt;&gt;"",I_Patient_4&lt;&gt;"",I_Patient_5&lt;&gt;"",I_Patient_6&lt;&gt;"",I_Patient_7&lt;&gt;"",I_Patient_8&lt;&gt;"",I_Patient_9&lt;&gt;""),SUM(D_Patient_1,D_Patient_2,D_Patient_3,D_Patient_4,D_Patient_5,D_Patient_6,D_Patient_7,D_Patient_8,D_Patient_9),"")</f>
      </c>
      <c r="K34" s="70" t="s">
        <v>108</v>
      </c>
      <c r="L34" s="68"/>
    </row>
    <row r="35" spans="2:12" ht="6" customHeight="1">
      <c r="B35" s="11"/>
      <c r="C35" s="14"/>
      <c r="D35" s="14"/>
      <c r="E35" s="14"/>
      <c r="F35" s="14"/>
      <c r="G35" s="14"/>
      <c r="H35" s="14"/>
      <c r="I35" s="14"/>
      <c r="J35" s="15"/>
      <c r="K35" s="15"/>
      <c r="L35" s="15"/>
    </row>
    <row r="36" spans="1:12" ht="65.25" customHeight="1">
      <c r="A36" s="2"/>
      <c r="B36" s="98" t="s">
        <v>42</v>
      </c>
      <c r="C36" s="98"/>
      <c r="D36" s="112">
        <f>IF(C_Patient_Total&lt;&gt;"",VLOOKUP(C_Patient_Total,L_Patient_Score_Feedback,2,0),"")</f>
      </c>
      <c r="E36" s="112"/>
      <c r="F36" s="112"/>
      <c r="G36" s="112"/>
      <c r="H36" s="112"/>
      <c r="I36" s="112"/>
      <c r="J36" s="112"/>
      <c r="K36" s="112"/>
      <c r="L36" s="112"/>
    </row>
    <row r="37" spans="3:12" ht="9.75" customHeight="1"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3:12" ht="19.5" customHeight="1">
      <c r="C38" s="62" t="s">
        <v>105</v>
      </c>
      <c r="D38" s="58"/>
      <c r="E38" s="58"/>
      <c r="F38" s="58"/>
      <c r="G38" s="58"/>
      <c r="H38" s="58"/>
      <c r="I38" s="57"/>
      <c r="J38" s="16"/>
      <c r="K38" s="16"/>
      <c r="L38" s="16"/>
    </row>
    <row r="39" spans="3:12" ht="6" customHeight="1"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2:12" s="5" customFormat="1" ht="16.5" customHeight="1">
      <c r="B40" s="5" t="s">
        <v>66</v>
      </c>
      <c r="C40" s="110"/>
      <c r="D40" s="110"/>
      <c r="E40" s="110"/>
      <c r="F40" s="110"/>
      <c r="G40" s="110"/>
      <c r="H40" s="110"/>
      <c r="I40" s="19"/>
      <c r="J40" s="14" t="s">
        <v>48</v>
      </c>
      <c r="K40" s="30"/>
      <c r="L40" s="79"/>
    </row>
    <row r="41" ht="6.75" customHeight="1"/>
    <row r="42" spans="2:13" ht="15" customHeight="1">
      <c r="B42" s="96" t="s">
        <v>117</v>
      </c>
      <c r="C42" s="96"/>
      <c r="D42" s="96"/>
      <c r="E42" s="96"/>
      <c r="F42" s="96"/>
      <c r="G42" s="29"/>
      <c r="H42" s="80"/>
      <c r="I42" s="29"/>
      <c r="M42" s="81"/>
    </row>
    <row r="43" spans="7:9" ht="1.5" customHeight="1">
      <c r="G43" s="97" t="s">
        <v>75</v>
      </c>
      <c r="H43" s="97"/>
      <c r="I43" s="97"/>
    </row>
    <row r="44" s="44" customFormat="1" ht="1.5" customHeight="1"/>
    <row r="45" s="44" customFormat="1" ht="1.5" customHeight="1"/>
    <row r="46" s="44" customFormat="1" ht="1.5" customHeight="1"/>
    <row r="47" s="81" customFormat="1" ht="1.5" customHeight="1"/>
    <row r="48" spans="2:12" ht="18.75" customHeight="1">
      <c r="B48" s="100" t="s">
        <v>113</v>
      </c>
      <c r="C48" s="101"/>
      <c r="D48" s="101"/>
      <c r="E48" s="101"/>
      <c r="F48" s="101"/>
      <c r="G48" s="101"/>
      <c r="H48" s="101"/>
      <c r="I48" s="101"/>
      <c r="J48" s="101"/>
      <c r="K48" s="102"/>
      <c r="L48" s="63"/>
    </row>
    <row r="49" spans="2:11" ht="2.25" customHeight="1">
      <c r="B49" s="103"/>
      <c r="C49" s="104"/>
      <c r="D49" s="104"/>
      <c r="E49" s="104"/>
      <c r="F49" s="104"/>
      <c r="G49" s="104"/>
      <c r="H49" s="104"/>
      <c r="I49" s="104"/>
      <c r="J49" s="104"/>
      <c r="K49" s="105"/>
    </row>
    <row r="50" spans="2:11" ht="2.25" customHeight="1">
      <c r="B50" s="113"/>
      <c r="C50" s="113"/>
      <c r="D50" s="113"/>
      <c r="E50" s="113"/>
      <c r="F50" s="113"/>
      <c r="G50" s="113"/>
      <c r="H50" s="113"/>
      <c r="I50" s="113"/>
      <c r="J50" s="113"/>
      <c r="K50" s="113"/>
    </row>
    <row r="51" ht="2.25" customHeight="1">
      <c r="J51" s="35" t="s">
        <v>6</v>
      </c>
    </row>
    <row r="52" ht="2.25" customHeight="1">
      <c r="J52" s="35" t="s">
        <v>7</v>
      </c>
    </row>
    <row r="53" ht="2.25" customHeight="1">
      <c r="J53" s="35" t="s">
        <v>8</v>
      </c>
    </row>
    <row r="54" spans="2:12" ht="16.5" customHeight="1">
      <c r="B54" s="5" t="s">
        <v>114</v>
      </c>
      <c r="J54" s="7" t="s">
        <v>116</v>
      </c>
      <c r="K54" s="13"/>
      <c r="L54" s="13"/>
    </row>
    <row r="55" spans="10:12" ht="3.75" customHeight="1">
      <c r="J55" s="3"/>
      <c r="K55" s="3"/>
      <c r="L55" s="6"/>
    </row>
    <row r="56" spans="1:12" s="2" customFormat="1" ht="15" customHeight="1">
      <c r="A56" s="28" t="s">
        <v>9</v>
      </c>
      <c r="B56" s="92" t="s">
        <v>15</v>
      </c>
      <c r="C56" s="92"/>
      <c r="D56" s="92"/>
      <c r="E56" s="92"/>
      <c r="F56" s="92"/>
      <c r="G56" s="92"/>
      <c r="H56" s="92"/>
      <c r="I56" s="92"/>
      <c r="J56" s="66"/>
      <c r="K56" s="32"/>
      <c r="L56" s="21">
        <f>IF(J56="","",(IF(J56="si",0,1)))</f>
      </c>
    </row>
    <row r="57" spans="1:12" s="2" customFormat="1" ht="4.5" customHeight="1">
      <c r="A57" s="20"/>
      <c r="J57" s="35" t="s">
        <v>59</v>
      </c>
      <c r="K57" s="18"/>
      <c r="L57" s="22"/>
    </row>
    <row r="58" spans="1:12" s="2" customFormat="1" ht="15" customHeight="1">
      <c r="A58" s="28" t="s">
        <v>10</v>
      </c>
      <c r="B58" s="92" t="s">
        <v>0</v>
      </c>
      <c r="C58" s="92"/>
      <c r="D58" s="92"/>
      <c r="E58" s="92"/>
      <c r="F58" s="92"/>
      <c r="G58" s="92"/>
      <c r="H58" s="92"/>
      <c r="I58" s="92"/>
      <c r="J58" s="66"/>
      <c r="K58" s="32"/>
      <c r="L58" s="21">
        <f>IF(J58="","",(IF(J58="si",0,1)))</f>
      </c>
    </row>
    <row r="59" spans="10:12" s="2" customFormat="1" ht="4.5" customHeight="1">
      <c r="J59" s="35" t="s">
        <v>7</v>
      </c>
      <c r="K59" s="18"/>
      <c r="L59" s="22"/>
    </row>
    <row r="60" spans="1:12" s="2" customFormat="1" ht="15" customHeight="1">
      <c r="A60" s="28" t="s">
        <v>11</v>
      </c>
      <c r="B60" s="92" t="s">
        <v>1</v>
      </c>
      <c r="C60" s="92"/>
      <c r="D60" s="92"/>
      <c r="E60" s="92"/>
      <c r="F60" s="92"/>
      <c r="G60" s="92"/>
      <c r="H60" s="92"/>
      <c r="I60" s="92"/>
      <c r="J60" s="66"/>
      <c r="K60" s="32"/>
      <c r="L60" s="21">
        <f>IF(J60="","",(IF(J60="si",0,1)))</f>
      </c>
    </row>
    <row r="61" spans="10:12" s="2" customFormat="1" ht="4.5" customHeight="1">
      <c r="J61" s="35" t="s">
        <v>12</v>
      </c>
      <c r="K61" s="18"/>
      <c r="L61" s="22"/>
    </row>
    <row r="62" spans="1:12" s="2" customFormat="1" ht="15" customHeight="1">
      <c r="A62" s="28" t="s">
        <v>13</v>
      </c>
      <c r="B62" s="93" t="s">
        <v>46</v>
      </c>
      <c r="C62" s="93"/>
      <c r="D62" s="93"/>
      <c r="E62" s="93"/>
      <c r="F62" s="93"/>
      <c r="G62" s="93"/>
      <c r="H62" s="93"/>
      <c r="I62" s="93"/>
      <c r="J62" s="67"/>
      <c r="K62" s="32"/>
      <c r="L62" s="21">
        <f>IF(J62="","",(IF(J62="si",0,1)))</f>
      </c>
    </row>
    <row r="63" spans="1:12" s="2" customFormat="1" ht="4.5" customHeight="1">
      <c r="A63" s="20"/>
      <c r="J63" s="35" t="s">
        <v>12</v>
      </c>
      <c r="K63" s="18"/>
      <c r="L63" s="22"/>
    </row>
    <row r="64" spans="1:12" s="2" customFormat="1" ht="15" customHeight="1">
      <c r="A64" s="28" t="s">
        <v>14</v>
      </c>
      <c r="B64" s="87" t="s">
        <v>47</v>
      </c>
      <c r="C64" s="87"/>
      <c r="D64" s="87"/>
      <c r="E64" s="87"/>
      <c r="F64" s="87"/>
      <c r="G64" s="87"/>
      <c r="H64" s="87"/>
      <c r="I64" s="87"/>
      <c r="J64" s="67"/>
      <c r="K64" s="32"/>
      <c r="L64" s="21">
        <f>IF(J64="","",(IF(J64="si",0,1)))</f>
      </c>
    </row>
    <row r="65" spans="1:12" s="2" customFormat="1" ht="4.5" customHeight="1">
      <c r="A65" s="20"/>
      <c r="J65" s="35" t="s">
        <v>12</v>
      </c>
      <c r="K65" s="18"/>
      <c r="L65" s="22"/>
    </row>
    <row r="66" spans="1:12" s="2" customFormat="1" ht="27.75" customHeight="1">
      <c r="A66" s="28" t="s">
        <v>65</v>
      </c>
      <c r="B66" s="87" t="s">
        <v>76</v>
      </c>
      <c r="C66" s="87"/>
      <c r="D66" s="87"/>
      <c r="E66" s="87"/>
      <c r="F66" s="87"/>
      <c r="G66" s="87"/>
      <c r="H66" s="87"/>
      <c r="I66" s="87"/>
      <c r="J66" s="67"/>
      <c r="K66" s="32"/>
      <c r="L66" s="21">
        <f>IF(J66="","",(IF(J66="si",0,1)))</f>
      </c>
    </row>
    <row r="67" ht="6.75" customHeight="1"/>
    <row r="68" spans="2:12" s="26" customFormat="1" ht="21.75" customHeight="1">
      <c r="B68" s="89" t="s">
        <v>70</v>
      </c>
      <c r="C68" s="89"/>
      <c r="D68" s="89"/>
      <c r="E68" s="89"/>
      <c r="F68" s="89"/>
      <c r="G68" s="89"/>
      <c r="H68" s="89"/>
      <c r="I68" s="90"/>
      <c r="J68" s="73">
        <f>IF(AND(I_Informant_1&lt;&gt;"",I_Informant_2&lt;&gt;"",I_Informant_3&lt;&gt;"",I_Informant_4&lt;&gt;"",I_Informant_5&lt;&gt;"",I_Informant_6&lt;&gt;""),SUM(D_Informant_1,D_Informant_2,D_Informant_3,D_Informant_4,D_Informant_5,D_Informant_6),"")</f>
      </c>
      <c r="K68" s="74" t="s">
        <v>111</v>
      </c>
      <c r="L68" s="75" t="s">
        <v>75</v>
      </c>
    </row>
    <row r="69" spans="2:12" s="20" customFormat="1" ht="6.75" customHeight="1">
      <c r="B69" s="11"/>
      <c r="C69" s="11"/>
      <c r="D69" s="11"/>
      <c r="E69" s="11"/>
      <c r="F69" s="11"/>
      <c r="G69" s="11"/>
      <c r="H69" s="11"/>
      <c r="I69" s="11"/>
      <c r="J69" s="15"/>
      <c r="K69" s="15"/>
      <c r="L69" s="15"/>
    </row>
    <row r="70" spans="2:12" s="20" customFormat="1" ht="61.5" customHeight="1">
      <c r="B70" s="98" t="s">
        <v>16</v>
      </c>
      <c r="C70" s="98"/>
      <c r="D70" s="112">
        <f>IF(C_Informant_Total&lt;&gt;"",VLOOKUP(C_Informant_Total,L_Informant_Score_Feedback,2,0),"")</f>
      </c>
      <c r="E70" s="112"/>
      <c r="F70" s="112"/>
      <c r="G70" s="112"/>
      <c r="H70" s="112"/>
      <c r="I70" s="112"/>
      <c r="J70" s="112"/>
      <c r="K70" s="112"/>
      <c r="L70" s="112"/>
    </row>
    <row r="71" ht="8.25" customHeight="1"/>
    <row r="72" spans="2:12" s="23" customFormat="1" ht="25.5" customHeight="1">
      <c r="B72" s="85" t="s">
        <v>71</v>
      </c>
      <c r="C72" s="85"/>
      <c r="D72" s="85"/>
      <c r="E72" s="85"/>
      <c r="F72" s="85"/>
      <c r="G72" s="85"/>
      <c r="H72" s="85"/>
      <c r="I72" s="86"/>
      <c r="J72" s="76">
        <f>IF(C_Patient_Total&lt;&gt;"",SUM(C_Patient_Total,C_Informant_Total),"")</f>
      </c>
      <c r="K72" s="77" t="s">
        <v>112</v>
      </c>
      <c r="L72" s="75" t="s">
        <v>75</v>
      </c>
    </row>
    <row r="76" ht="13.5">
      <c r="L76" s="40"/>
    </row>
  </sheetData>
  <sheetProtection/>
  <mergeCells count="28">
    <mergeCell ref="C1:H1"/>
    <mergeCell ref="B9:L9"/>
    <mergeCell ref="C40:H40"/>
    <mergeCell ref="B19:H20"/>
    <mergeCell ref="B70:C70"/>
    <mergeCell ref="D70:L70"/>
    <mergeCell ref="D36:L36"/>
    <mergeCell ref="B58:I58"/>
    <mergeCell ref="B50:K50"/>
    <mergeCell ref="B16:H16"/>
    <mergeCell ref="B17:H17"/>
    <mergeCell ref="B42:F42"/>
    <mergeCell ref="G43:I43"/>
    <mergeCell ref="B36:C36"/>
    <mergeCell ref="B56:I56"/>
    <mergeCell ref="B10:L10"/>
    <mergeCell ref="B48:K49"/>
    <mergeCell ref="B23:H23"/>
    <mergeCell ref="C2:H2"/>
    <mergeCell ref="B72:I72"/>
    <mergeCell ref="B64:I64"/>
    <mergeCell ref="B66:I66"/>
    <mergeCell ref="B24:I24"/>
    <mergeCell ref="B34:I34"/>
    <mergeCell ref="B18:H18"/>
    <mergeCell ref="B68:I68"/>
    <mergeCell ref="B60:I60"/>
    <mergeCell ref="B62:I62"/>
  </mergeCells>
  <dataValidations count="9">
    <dataValidation allowBlank="1" showInputMessage="1" showErrorMessage="1" promptTitle="Relationship" prompt="Please select one option" errorTitle="invalid response" error="Please select one option" sqref="I42"/>
    <dataValidation allowBlank="1" showInputMessage="1" showErrorMessage="1" errorTitle="invalid response" error="Please select one option" sqref="G42"/>
    <dataValidation allowBlank="1" showInputMessage="1" showErrorMessage="1" errorTitle="Invalid entry" error="Please select one option" sqref="K14 K17 K19 K23 K28:K32 K56 K58 K60 K62 K64 K66"/>
    <dataValidation type="list" allowBlank="1" showInputMessage="1" showErrorMessage="1" promptTitle="Relazione" prompt="Per favore selezionare un'opzione" errorTitle="risposta non valida" error="Per favore selezionare un'opzione" sqref="H42">
      <formula1>L_Relationship</formula1>
    </dataValidation>
    <dataValidation type="list" allowBlank="1" showInputMessage="1" showErrorMessage="1" promptTitle="Per favore selezionare" prompt="corretto/sbagliato" errorTitle="Input errato" error="Per favore selezionare un'opzione" sqref="J28:J32 J17 J19 J23">
      <formula1>L_Patient</formula1>
    </dataValidation>
    <dataValidation type="list" allowBlank="1" showInputMessage="1" showErrorMessage="1" promptTitle="Selezionare un'opzione" prompt="sì, no, non lo so" errorTitle="Input errato" error="Per favore selezionare un'opzione" sqref="J56 J58 J60">
      <formula1>L_Informant_A</formula1>
    </dataValidation>
    <dataValidation type="list" allowBlank="1" showInputMessage="1" showErrorMessage="1" promptTitle="Selezionare un'opzione" prompt="sì, no, non lo so, o n/a" errorTitle="Imput errato" error="Per favore selezionare un'opzione" sqref="J62 J64 J66">
      <formula1>L_Informant_B</formula1>
    </dataValidation>
    <dataValidation type="list" allowBlank="1" showInputMessage="1" showErrorMessage="1" promptTitle="Per favore selezionare" prompt="corretto/sbagliato" errorTitle="Input errato" error="Per favore selezionare un opzione" sqref="J14">
      <formula1>L_Patient</formula1>
    </dataValidation>
    <dataValidation type="list" allowBlank="1" showInputMessage="1" showErrorMessage="1" sqref="C6">
      <formula1>"F,M"</formula1>
    </dataValidation>
  </dataValidations>
  <printOptions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portrait" paperSize="9" scale="76"/>
  <headerFooter alignWithMargins="0">
    <oddHeader>&amp;C&amp;"-,Bold"&amp;20General Practitioner Assessment of Cognition (GPCOG)</oddHeader>
    <oddFooter xml:space="preserve">&amp;CCopyright: University of New South Wales as represented by the Dementia Collaborative Research Centre
Brodaty et al., JAGS 2002; 50:530-534
 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A8"/>
  <sheetViews>
    <sheetView showGridLines="0" zoomScalePageLayoutView="0" workbookViewId="0" topLeftCell="A1">
      <pane ySplit="1" topLeftCell="BM2" activePane="bottomLeft" state="frozen"/>
      <selection pane="topLeft" activeCell="A1" sqref="A1"/>
      <selection pane="bottomLeft" activeCell="P45" sqref="P45"/>
    </sheetView>
  </sheetViews>
  <sheetFormatPr defaultColWidth="8.8515625" defaultRowHeight="13.5" customHeight="1"/>
  <cols>
    <col min="1" max="1" width="3.7109375" style="38" customWidth="1"/>
    <col min="2" max="2" width="22.8515625" style="38" bestFit="1" customWidth="1"/>
    <col min="3" max="3" width="11.421875" style="38" bestFit="1" customWidth="1"/>
    <col min="4" max="4" width="6.28125" style="38" customWidth="1"/>
    <col min="5" max="5" width="5.140625" style="38" customWidth="1"/>
    <col min="6" max="14" width="3.7109375" style="38" bestFit="1" customWidth="1"/>
    <col min="15" max="15" width="13.00390625" style="38" customWidth="1"/>
    <col min="16" max="16" width="24.421875" style="38" customWidth="1"/>
    <col min="17" max="17" width="11.421875" style="38" bestFit="1" customWidth="1"/>
    <col min="18" max="18" width="17.7109375" style="38" customWidth="1"/>
    <col min="19" max="24" width="3.7109375" style="38" bestFit="1" customWidth="1"/>
    <col min="25" max="25" width="16.140625" style="38" customWidth="1"/>
    <col min="26" max="26" width="14.00390625" style="38" customWidth="1"/>
    <col min="27" max="27" width="20.28125" style="38" customWidth="1"/>
    <col min="28" max="16384" width="8.8515625" style="38" customWidth="1"/>
  </cols>
  <sheetData>
    <row r="1" spans="1:27" s="33" customFormat="1" ht="99">
      <c r="A1" s="50" t="s">
        <v>77</v>
      </c>
      <c r="B1" s="50" t="s">
        <v>78</v>
      </c>
      <c r="C1" s="48" t="s">
        <v>88</v>
      </c>
      <c r="D1" s="49" t="s">
        <v>98</v>
      </c>
      <c r="E1" s="48" t="s">
        <v>99</v>
      </c>
      <c r="F1" s="48" t="s">
        <v>79</v>
      </c>
      <c r="G1" s="48" t="s">
        <v>80</v>
      </c>
      <c r="H1" s="48" t="s">
        <v>81</v>
      </c>
      <c r="I1" s="48" t="s">
        <v>82</v>
      </c>
      <c r="J1" s="48" t="s">
        <v>83</v>
      </c>
      <c r="K1" s="48" t="s">
        <v>84</v>
      </c>
      <c r="L1" s="48" t="s">
        <v>85</v>
      </c>
      <c r="M1" s="48" t="s">
        <v>86</v>
      </c>
      <c r="N1" s="48" t="s">
        <v>87</v>
      </c>
      <c r="O1" s="54" t="s">
        <v>103</v>
      </c>
      <c r="P1" s="50" t="s">
        <v>100</v>
      </c>
      <c r="Q1" s="48" t="s">
        <v>89</v>
      </c>
      <c r="R1" s="50" t="s">
        <v>102</v>
      </c>
      <c r="S1" s="48" t="s">
        <v>90</v>
      </c>
      <c r="T1" s="48" t="s">
        <v>91</v>
      </c>
      <c r="U1" s="48" t="s">
        <v>92</v>
      </c>
      <c r="V1" s="48" t="s">
        <v>93</v>
      </c>
      <c r="W1" s="48" t="s">
        <v>94</v>
      </c>
      <c r="X1" s="48" t="s">
        <v>95</v>
      </c>
      <c r="Y1" s="53" t="s">
        <v>101</v>
      </c>
      <c r="Z1" s="55" t="s">
        <v>96</v>
      </c>
      <c r="AA1" s="50" t="s">
        <v>97</v>
      </c>
    </row>
    <row r="2" spans="1:27" ht="0.75" customHeight="1">
      <c r="A2" s="51">
        <v>0</v>
      </c>
      <c r="B2" s="37" t="s">
        <v>4</v>
      </c>
      <c r="C2" s="46"/>
      <c r="F2" s="46"/>
      <c r="G2" s="46"/>
      <c r="H2" s="46"/>
      <c r="I2" s="46"/>
      <c r="J2" s="46"/>
      <c r="K2" s="46"/>
      <c r="L2" s="46"/>
      <c r="M2" s="46"/>
      <c r="N2" s="46"/>
      <c r="P2" s="37"/>
      <c r="Q2" s="37"/>
      <c r="R2" s="46"/>
      <c r="S2" s="46"/>
      <c r="T2" s="46"/>
      <c r="U2" s="46"/>
      <c r="V2" s="46"/>
      <c r="W2" s="46"/>
      <c r="X2" s="46"/>
      <c r="AA2" s="46"/>
    </row>
    <row r="3" spans="3:27" ht="13.5">
      <c r="C3" s="47"/>
      <c r="F3" s="45"/>
      <c r="G3" s="45"/>
      <c r="H3" s="45"/>
      <c r="I3" s="45"/>
      <c r="J3" s="45"/>
      <c r="K3" s="45"/>
      <c r="L3" s="45"/>
      <c r="M3" s="45"/>
      <c r="N3" s="45"/>
      <c r="O3" s="82"/>
      <c r="Q3" s="39"/>
      <c r="R3" s="45"/>
      <c r="S3" s="45"/>
      <c r="T3" s="45"/>
      <c r="U3" s="45"/>
      <c r="V3" s="45"/>
      <c r="W3" s="45"/>
      <c r="X3" s="45"/>
      <c r="Y3" s="82"/>
      <c r="Z3" s="82"/>
      <c r="AA3" s="52"/>
    </row>
    <row r="4" spans="3:27" ht="13.5">
      <c r="C4" s="47"/>
      <c r="F4" s="45"/>
      <c r="G4" s="45"/>
      <c r="H4" s="45"/>
      <c r="I4" s="45"/>
      <c r="J4" s="45"/>
      <c r="K4" s="45"/>
      <c r="L4" s="45"/>
      <c r="M4" s="45"/>
      <c r="N4" s="45"/>
      <c r="O4" s="82"/>
      <c r="Q4" s="39"/>
      <c r="R4" s="45"/>
      <c r="S4" s="45"/>
      <c r="T4" s="45"/>
      <c r="U4" s="45"/>
      <c r="V4" s="45"/>
      <c r="W4" s="45"/>
      <c r="X4" s="45"/>
      <c r="Y4" s="82"/>
      <c r="Z4" s="82"/>
      <c r="AA4" s="52"/>
    </row>
    <row r="5" spans="3:27" ht="13.5">
      <c r="C5" s="47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82"/>
      <c r="Q5" s="39"/>
      <c r="R5" s="45"/>
      <c r="S5" s="45"/>
      <c r="T5" s="45"/>
      <c r="U5" s="45"/>
      <c r="V5" s="45"/>
      <c r="W5" s="45"/>
      <c r="X5" s="45"/>
      <c r="Y5" s="82"/>
      <c r="Z5" s="82"/>
      <c r="AA5" s="52"/>
    </row>
    <row r="6" spans="3:27" ht="13.5">
      <c r="C6" s="47"/>
      <c r="O6" s="83"/>
      <c r="Q6" s="39"/>
      <c r="Y6" s="83"/>
      <c r="Z6" s="83"/>
      <c r="AA6" s="52"/>
    </row>
    <row r="7" spans="3:27" ht="13.5">
      <c r="C7" s="47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82"/>
      <c r="Q7" s="39"/>
      <c r="R7" s="45"/>
      <c r="S7" s="45"/>
      <c r="T7" s="45"/>
      <c r="U7" s="45"/>
      <c r="V7" s="45"/>
      <c r="W7" s="45"/>
      <c r="X7" s="45"/>
      <c r="Y7" s="82"/>
      <c r="Z7" s="82"/>
      <c r="AA7" s="52"/>
    </row>
    <row r="8" spans="3:27" ht="13.5" customHeight="1">
      <c r="C8" s="47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82"/>
      <c r="Q8" s="39"/>
      <c r="R8" s="45"/>
      <c r="S8" s="45"/>
      <c r="T8" s="45"/>
      <c r="U8" s="45"/>
      <c r="V8" s="45"/>
      <c r="W8" s="45"/>
      <c r="X8" s="45"/>
      <c r="Y8" s="82"/>
      <c r="Z8" s="82"/>
      <c r="AA8" s="52"/>
    </row>
  </sheetData>
  <sheetProtection/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J11"/>
  <sheetViews>
    <sheetView zoomScale="150" zoomScaleNormal="150" zoomScalePageLayoutView="0" workbookViewId="0" topLeftCell="H1">
      <selection activeCell="H8" sqref="H8"/>
    </sheetView>
  </sheetViews>
  <sheetFormatPr defaultColWidth="11.57421875" defaultRowHeight="13.5" customHeight="1"/>
  <cols>
    <col min="1" max="1" width="11.421875" style="0" customWidth="1"/>
    <col min="2" max="4" width="15.421875" style="0" bestFit="1" customWidth="1"/>
    <col min="5" max="5" width="13.8515625" style="0" customWidth="1"/>
    <col min="6" max="6" width="66.00390625" style="0" bestFit="1" customWidth="1"/>
    <col min="7" max="7" width="16.7109375" style="0" customWidth="1"/>
    <col min="8" max="8" width="62.421875" style="0" bestFit="1" customWidth="1"/>
  </cols>
  <sheetData>
    <row r="1" spans="1:10" ht="30" customHeight="1">
      <c r="A1" s="36" t="s">
        <v>51</v>
      </c>
      <c r="B1" s="36" t="s">
        <v>52</v>
      </c>
      <c r="C1" s="36" t="s">
        <v>53</v>
      </c>
      <c r="D1" s="36" t="s">
        <v>54</v>
      </c>
      <c r="E1" s="36" t="s">
        <v>55</v>
      </c>
      <c r="F1" s="36" t="s">
        <v>56</v>
      </c>
      <c r="G1" s="36" t="s">
        <v>57</v>
      </c>
      <c r="H1" s="36" t="s">
        <v>58</v>
      </c>
      <c r="I1" s="36" t="s">
        <v>33</v>
      </c>
      <c r="J1" s="36"/>
    </row>
    <row r="2" spans="1:9" ht="13.5">
      <c r="A2" t="s">
        <v>43</v>
      </c>
      <c r="B2" t="s">
        <v>34</v>
      </c>
      <c r="C2" t="s">
        <v>45</v>
      </c>
      <c r="D2" t="s">
        <v>45</v>
      </c>
      <c r="E2">
        <v>0</v>
      </c>
      <c r="F2" s="59" t="s">
        <v>106</v>
      </c>
      <c r="G2">
        <v>0</v>
      </c>
      <c r="H2" s="59" t="s">
        <v>28</v>
      </c>
      <c r="I2" t="s">
        <v>29</v>
      </c>
    </row>
    <row r="3" spans="1:9" ht="13.5">
      <c r="A3" t="s">
        <v>44</v>
      </c>
      <c r="B3" t="s">
        <v>35</v>
      </c>
      <c r="C3" t="s">
        <v>7</v>
      </c>
      <c r="D3" t="s">
        <v>7</v>
      </c>
      <c r="E3">
        <v>1</v>
      </c>
      <c r="F3" s="59" t="s">
        <v>106</v>
      </c>
      <c r="G3">
        <v>1</v>
      </c>
      <c r="H3" s="59" t="s">
        <v>121</v>
      </c>
      <c r="I3" t="s">
        <v>30</v>
      </c>
    </row>
    <row r="4" spans="2:8" ht="13.5">
      <c r="B4" t="s">
        <v>36</v>
      </c>
      <c r="C4" t="s">
        <v>40</v>
      </c>
      <c r="D4" t="s">
        <v>40</v>
      </c>
      <c r="E4">
        <v>2</v>
      </c>
      <c r="F4" s="59" t="s">
        <v>23</v>
      </c>
      <c r="G4">
        <v>2</v>
      </c>
      <c r="H4" s="59" t="s">
        <v>28</v>
      </c>
    </row>
    <row r="5" spans="2:8" ht="15">
      <c r="B5" t="s">
        <v>37</v>
      </c>
      <c r="D5" t="s">
        <v>41</v>
      </c>
      <c r="E5">
        <v>3</v>
      </c>
      <c r="F5" s="59" t="s">
        <v>124</v>
      </c>
      <c r="G5">
        <v>3</v>
      </c>
      <c r="H5" s="59" t="s">
        <v>28</v>
      </c>
    </row>
    <row r="6" spans="2:8" ht="13.5">
      <c r="B6" t="s">
        <v>38</v>
      </c>
      <c r="E6">
        <v>4</v>
      </c>
      <c r="F6" s="59" t="s">
        <v>23</v>
      </c>
      <c r="G6">
        <v>4</v>
      </c>
      <c r="H6" s="59" t="s">
        <v>122</v>
      </c>
    </row>
    <row r="7" spans="2:8" ht="13.5">
      <c r="B7" t="s">
        <v>39</v>
      </c>
      <c r="E7">
        <v>5</v>
      </c>
      <c r="F7" s="59" t="s">
        <v>24</v>
      </c>
      <c r="G7">
        <v>5</v>
      </c>
      <c r="H7" s="59" t="s">
        <v>123</v>
      </c>
    </row>
    <row r="8" spans="2:8" ht="13.5">
      <c r="B8" t="s">
        <v>2</v>
      </c>
      <c r="E8">
        <v>6</v>
      </c>
      <c r="F8" s="56" t="s">
        <v>25</v>
      </c>
      <c r="G8">
        <v>6</v>
      </c>
      <c r="H8" s="59" t="s">
        <v>72</v>
      </c>
    </row>
    <row r="9" spans="2:8" ht="13.5">
      <c r="B9" t="s">
        <v>3</v>
      </c>
      <c r="E9">
        <v>7</v>
      </c>
      <c r="F9" s="59" t="s">
        <v>26</v>
      </c>
      <c r="G9" t="s">
        <v>75</v>
      </c>
      <c r="H9" s="56" t="s">
        <v>75</v>
      </c>
    </row>
    <row r="10" spans="5:6" ht="13.5">
      <c r="E10">
        <v>8</v>
      </c>
      <c r="F10" s="59" t="s">
        <v>27</v>
      </c>
    </row>
    <row r="11" spans="5:6" ht="13.5">
      <c r="E11">
        <v>9</v>
      </c>
      <c r="F11" s="59" t="s">
        <v>67</v>
      </c>
    </row>
  </sheetData>
  <sheetProtection/>
  <printOptions/>
  <pageMargins left="0.7" right="0.7" top="0.75" bottom="0.75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antosole</cp:lastModifiedBy>
  <cp:lastPrinted>2015-08-15T10:24:49Z</cp:lastPrinted>
  <dcterms:created xsi:type="dcterms:W3CDTF">2015-07-16T09:24:28Z</dcterms:created>
  <dcterms:modified xsi:type="dcterms:W3CDTF">2015-08-21T08:43:56Z</dcterms:modified>
  <cp:category/>
  <cp:version/>
  <cp:contentType/>
  <cp:contentStatus/>
</cp:coreProperties>
</file>